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lkercs\Desktop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3" i="1" l="1"/>
  <c r="C3" i="1"/>
  <c r="D122" i="1"/>
  <c r="C122" i="1"/>
  <c r="E122" i="1" s="1"/>
  <c r="E113" i="1"/>
  <c r="D113" i="1"/>
  <c r="C113" i="1"/>
  <c r="E90" i="1"/>
  <c r="E94" i="1"/>
  <c r="D94" i="1"/>
  <c r="C94" i="1"/>
  <c r="E34" i="1"/>
  <c r="D34" i="1"/>
  <c r="C34" i="1"/>
  <c r="E22" i="1"/>
  <c r="E21" i="1"/>
  <c r="E20" i="1"/>
  <c r="E19" i="1"/>
  <c r="E18" i="1"/>
  <c r="E17" i="1"/>
  <c r="E16" i="1"/>
  <c r="E15" i="1"/>
  <c r="E116" i="1"/>
  <c r="E117" i="1"/>
  <c r="E118" i="1"/>
  <c r="E119" i="1"/>
  <c r="E120" i="1"/>
  <c r="E121" i="1"/>
  <c r="E115" i="1"/>
  <c r="E109" i="1"/>
  <c r="E110" i="1"/>
  <c r="E111" i="1"/>
  <c r="E112" i="1"/>
  <c r="E108" i="1"/>
  <c r="E102" i="1"/>
  <c r="E103" i="1"/>
  <c r="E104" i="1"/>
  <c r="E105" i="1"/>
  <c r="E106" i="1"/>
  <c r="E101" i="1"/>
  <c r="E97" i="1"/>
  <c r="E98" i="1"/>
  <c r="E99" i="1"/>
  <c r="E96" i="1"/>
  <c r="E92" i="1"/>
  <c r="E93" i="1"/>
  <c r="E91" i="1"/>
  <c r="E85" i="1"/>
  <c r="E86" i="1"/>
  <c r="E87" i="1"/>
  <c r="E88" i="1"/>
  <c r="E89" i="1"/>
  <c r="E84" i="1"/>
  <c r="E79" i="1"/>
  <c r="E80" i="1"/>
  <c r="E81" i="1"/>
  <c r="E82" i="1"/>
  <c r="E78" i="1"/>
  <c r="E73" i="1"/>
  <c r="E74" i="1"/>
  <c r="E75" i="1"/>
  <c r="E76" i="1"/>
  <c r="E72" i="1"/>
  <c r="E62" i="1"/>
  <c r="E63" i="1"/>
  <c r="E64" i="1"/>
  <c r="E65" i="1"/>
  <c r="E66" i="1"/>
  <c r="E67" i="1"/>
  <c r="E68" i="1"/>
  <c r="E69" i="1"/>
  <c r="E70" i="1"/>
  <c r="E61" i="1"/>
  <c r="E55" i="1"/>
  <c r="E56" i="1"/>
  <c r="E57" i="1"/>
  <c r="E58" i="1"/>
  <c r="E54" i="1"/>
  <c r="E48" i="1"/>
  <c r="E49" i="1"/>
  <c r="E50" i="1"/>
  <c r="E51" i="1"/>
  <c r="E47" i="1"/>
  <c r="E37" i="1"/>
  <c r="E38" i="1"/>
  <c r="E39" i="1"/>
  <c r="E40" i="1"/>
  <c r="E41" i="1"/>
  <c r="E42" i="1"/>
  <c r="E43" i="1"/>
  <c r="E44" i="1"/>
  <c r="E36" i="1"/>
  <c r="E25" i="1"/>
  <c r="E26" i="1"/>
  <c r="E27" i="1"/>
  <c r="E28" i="1"/>
  <c r="E29" i="1"/>
  <c r="E30" i="1"/>
  <c r="E31" i="1"/>
  <c r="E32" i="1"/>
  <c r="E33" i="1"/>
  <c r="E24" i="1"/>
  <c r="E13" i="1"/>
  <c r="E12" i="1"/>
  <c r="E11" i="1"/>
  <c r="E10" i="1"/>
  <c r="E114" i="1"/>
  <c r="E107" i="1"/>
  <c r="E100" i="1"/>
  <c r="E95" i="1"/>
  <c r="E83" i="1"/>
  <c r="E77" i="1"/>
  <c r="E71" i="1"/>
  <c r="E60" i="1"/>
  <c r="E53" i="1"/>
  <c r="E46" i="1"/>
  <c r="E35" i="1"/>
  <c r="E23" i="1"/>
  <c r="E14" i="1"/>
  <c r="E9" i="1"/>
  <c r="E6" i="1"/>
  <c r="E7" i="1"/>
  <c r="E8" i="1"/>
  <c r="E5" i="1"/>
  <c r="E4" i="1"/>
  <c r="E3" i="1" l="1"/>
</calcChain>
</file>

<file path=xl/sharedStrings.xml><?xml version="1.0" encoding="utf-8"?>
<sst xmlns="http://schemas.openxmlformats.org/spreadsheetml/2006/main" count="135" uniqueCount="126">
  <si>
    <r>
      <rPr>
        <sz val="9"/>
        <rFont val="Times New Roman"/>
        <family val="1"/>
      </rPr>
      <t>Évfolyam</t>
    </r>
  </si>
  <si>
    <r>
      <rPr>
        <sz val="9"/>
        <rFont val="Times New Roman"/>
        <family val="1"/>
      </rPr>
      <t>A képzés összes óraszáma</t>
    </r>
  </si>
  <si>
    <r>
      <rPr>
        <sz val="9"/>
        <rFont val="Times New Roman"/>
        <family val="1"/>
      </rPr>
      <t>1/13.</t>
    </r>
  </si>
  <si>
    <r>
      <rPr>
        <sz val="9"/>
        <rFont val="Times New Roman"/>
        <family val="1"/>
      </rPr>
      <t>2/14.</t>
    </r>
  </si>
  <si>
    <r>
      <rPr>
        <sz val="9"/>
        <rFont val="Times New Roman"/>
        <family val="1"/>
      </rPr>
      <t>Évfolyam összes óraszáma</t>
    </r>
  </si>
  <si>
    <r>
      <rPr>
        <sz val="9"/>
        <rFont val="Times New Roman"/>
        <family val="1"/>
      </rPr>
      <t>Munkavállalói ismere- tek</t>
    </r>
  </si>
  <si>
    <r>
      <rPr>
        <b/>
        <sz val="9"/>
        <rFont val="Times New Roman"/>
        <family val="1"/>
      </rPr>
      <t>Munkavállalói ismeretek</t>
    </r>
  </si>
  <si>
    <r>
      <rPr>
        <sz val="9"/>
        <rFont val="Times New Roman"/>
        <family val="1"/>
      </rPr>
      <t>Álláskeresés</t>
    </r>
  </si>
  <si>
    <r>
      <rPr>
        <sz val="9"/>
        <rFont val="Times New Roman"/>
        <family val="1"/>
      </rPr>
      <t>Munkajogi alapismeretek</t>
    </r>
  </si>
  <si>
    <r>
      <rPr>
        <sz val="9"/>
        <rFont val="Times New Roman"/>
        <family val="1"/>
      </rPr>
      <t>Munkaviszony létesítése</t>
    </r>
  </si>
  <si>
    <r>
      <rPr>
        <sz val="9"/>
        <rFont val="Times New Roman"/>
        <family val="1"/>
      </rPr>
      <t>Munkanélküliség</t>
    </r>
  </si>
  <si>
    <r>
      <rPr>
        <sz val="9"/>
        <rFont val="Times New Roman"/>
        <family val="1"/>
      </rPr>
      <t xml:space="preserve">Munkavállalói idegen nyelv
</t>
    </r>
    <r>
      <rPr>
        <sz val="9"/>
        <rFont val="Times New Roman"/>
        <family val="1"/>
      </rPr>
      <t>(technikus szakmák esetén)</t>
    </r>
  </si>
  <si>
    <r>
      <rPr>
        <b/>
        <sz val="9"/>
        <rFont val="Times New Roman"/>
        <family val="1"/>
      </rPr>
      <t>Munkavállalói idegen nyelv</t>
    </r>
  </si>
  <si>
    <r>
      <rPr>
        <sz val="9"/>
        <rFont val="Times New Roman"/>
        <family val="1"/>
      </rPr>
      <t>Az álláskeresés lépései, álláshirdetések</t>
    </r>
  </si>
  <si>
    <r>
      <rPr>
        <sz val="9"/>
        <rFont val="Times New Roman"/>
        <family val="1"/>
      </rPr>
      <t>Önéletrajz és motivációs levél</t>
    </r>
  </si>
  <si>
    <r>
      <rPr>
        <sz val="9"/>
        <rFont val="Times New Roman"/>
        <family val="1"/>
      </rPr>
      <t>„Small talk” – általános társalgás</t>
    </r>
  </si>
  <si>
    <r>
      <rPr>
        <sz val="9"/>
        <rFont val="Times New Roman"/>
        <family val="1"/>
      </rPr>
      <t>Állásinterjú</t>
    </r>
  </si>
  <si>
    <r>
      <rPr>
        <sz val="9"/>
        <rFont val="Times New Roman"/>
        <family val="1"/>
      </rPr>
      <t>A jelen és a jövő infokommunikációja</t>
    </r>
  </si>
  <si>
    <r>
      <rPr>
        <b/>
        <sz val="9"/>
        <rFont val="Times New Roman"/>
        <family val="1"/>
      </rPr>
      <t>Informatikai és távközlési alapok I.</t>
    </r>
  </si>
  <si>
    <r>
      <rPr>
        <sz val="9"/>
        <rFont val="Times New Roman"/>
        <family val="1"/>
      </rPr>
      <t>Bevezetés az elektronikába</t>
    </r>
  </si>
  <si>
    <r>
      <rPr>
        <sz val="9"/>
        <rFont val="Times New Roman"/>
        <family val="1"/>
      </rPr>
      <t>A PC részei, PC szét- és összeszerelése, bővítése</t>
    </r>
  </si>
  <si>
    <r>
      <rPr>
        <sz val="9"/>
        <rFont val="Times New Roman"/>
        <family val="1"/>
      </rPr>
      <t>Megelőző karbantartás és hibakeresés</t>
    </r>
  </si>
  <si>
    <r>
      <rPr>
        <sz val="9"/>
        <rFont val="Times New Roman"/>
        <family val="1"/>
      </rPr>
      <t>Laptopok és más eszközök tulajdonságai, hibakeresés</t>
    </r>
  </si>
  <si>
    <r>
      <rPr>
        <sz val="9"/>
        <rFont val="Times New Roman"/>
        <family val="1"/>
      </rPr>
      <t>Nyomtatók és egyéb perifériák</t>
    </r>
  </si>
  <si>
    <r>
      <rPr>
        <sz val="9"/>
        <rFont val="Times New Roman"/>
        <family val="1"/>
      </rPr>
      <t>Virtualizáció és felhőtechnológiák</t>
    </r>
  </si>
  <si>
    <r>
      <rPr>
        <sz val="9"/>
        <rFont val="Times New Roman"/>
        <family val="1"/>
      </rPr>
      <t>Windows telepítése és konfigurációja</t>
    </r>
  </si>
  <si>
    <r>
      <rPr>
        <sz val="9"/>
        <rFont val="Times New Roman"/>
        <family val="1"/>
      </rPr>
      <t>A dolgok internete</t>
    </r>
  </si>
  <si>
    <r>
      <rPr>
        <b/>
        <sz val="9"/>
        <rFont val="Times New Roman"/>
        <family val="1"/>
      </rPr>
      <t>Informatikai és távközlési alapok II.</t>
    </r>
  </si>
  <si>
    <r>
      <rPr>
        <sz val="9"/>
        <rFont val="Times New Roman"/>
        <family val="1"/>
      </rPr>
      <t>Gépi tanulás, neuronhálózatok, mestersé- ges intelligencia</t>
    </r>
  </si>
  <si>
    <r>
      <rPr>
        <sz val="9"/>
        <rFont val="Times New Roman"/>
        <family val="1"/>
      </rPr>
      <t>Informatikai és távközlési hálózatok napjainkban</t>
    </r>
  </si>
  <si>
    <r>
      <rPr>
        <sz val="9"/>
        <rFont val="Times New Roman"/>
        <family val="1"/>
      </rPr>
      <t>Hálózati protokollok és modellek, vég- ponti eszközök hálózati beállítása</t>
    </r>
  </si>
  <si>
    <r>
      <rPr>
        <sz val="9"/>
        <rFont val="Times New Roman"/>
        <family val="1"/>
      </rPr>
      <t xml:space="preserve">Kapcsolás Ethernet-hálózatokon, a kap-
</t>
    </r>
    <r>
      <rPr>
        <sz val="9"/>
        <rFont val="Times New Roman"/>
        <family val="1"/>
      </rPr>
      <t>csoló alapszintű beállítása</t>
    </r>
  </si>
  <si>
    <r>
      <rPr>
        <sz val="9"/>
        <rFont val="Times New Roman"/>
        <family val="1"/>
      </rPr>
      <t>A hálózati réteg, IPv4-es és IPv6-os cím- zés, a forgalomirányító alapszintű beállí- tása</t>
    </r>
  </si>
  <si>
    <r>
      <rPr>
        <sz val="9"/>
        <rFont val="Times New Roman"/>
        <family val="1"/>
      </rPr>
      <t>A szállítási és az alkalmazási réteg</t>
    </r>
  </si>
  <si>
    <r>
      <rPr>
        <sz val="9"/>
        <rFont val="Times New Roman"/>
        <family val="1"/>
      </rPr>
      <t>Otthoni és kisvállalati hálózat építése és beállítása</t>
    </r>
  </si>
  <si>
    <r>
      <rPr>
        <sz val="9"/>
        <rFont val="Times New Roman"/>
        <family val="1"/>
      </rPr>
      <t>IT-biztonság</t>
    </r>
  </si>
  <si>
    <r>
      <rPr>
        <sz val="9"/>
        <rFont val="Times New Roman"/>
        <family val="1"/>
      </rPr>
      <t xml:space="preserve">Egyéb operációs rendszerek (mobil és
</t>
    </r>
    <r>
      <rPr>
        <sz val="9"/>
        <rFont val="Times New Roman"/>
        <family val="1"/>
      </rPr>
      <t>MacOS)</t>
    </r>
  </si>
  <si>
    <r>
      <rPr>
        <sz val="9"/>
        <rFont val="Times New Roman"/>
        <family val="1"/>
      </rPr>
      <t>Linux alapok</t>
    </r>
  </si>
  <si>
    <r>
      <rPr>
        <sz val="9"/>
        <rFont val="Times New Roman"/>
        <family val="1"/>
      </rPr>
      <t>Tanulási terület összóraszáma</t>
    </r>
  </si>
  <si>
    <r>
      <rPr>
        <sz val="9"/>
        <rFont val="Times New Roman"/>
        <family val="1"/>
      </rPr>
      <t>Programozási alapok</t>
    </r>
  </si>
  <si>
    <r>
      <rPr>
        <b/>
        <sz val="9"/>
        <rFont val="Times New Roman"/>
        <family val="1"/>
      </rPr>
      <t>Programozási alapok</t>
    </r>
  </si>
  <si>
    <r>
      <rPr>
        <sz val="9"/>
        <rFont val="Times New Roman"/>
        <family val="1"/>
      </rPr>
      <t>Bevezetés a programozásba (játékos programozás)</t>
    </r>
  </si>
  <si>
    <r>
      <rPr>
        <sz val="9"/>
        <rFont val="Times New Roman"/>
        <family val="1"/>
      </rPr>
      <t>Webszerkesztési alapok</t>
    </r>
  </si>
  <si>
    <r>
      <rPr>
        <sz val="9"/>
        <rFont val="Times New Roman"/>
        <family val="1"/>
      </rPr>
      <t xml:space="preserve">Hibakeresés weboldalakon, verziókezelő
</t>
    </r>
    <r>
      <rPr>
        <sz val="9"/>
        <rFont val="Times New Roman"/>
        <family val="1"/>
      </rPr>
      <t>és csoportmunka-eszközök</t>
    </r>
  </si>
  <si>
    <r>
      <rPr>
        <sz val="9"/>
        <rFont val="Times New Roman"/>
        <family val="1"/>
      </rPr>
      <t>Weboldalak formázása</t>
    </r>
  </si>
  <si>
    <r>
      <rPr>
        <sz val="9"/>
        <rFont val="Times New Roman"/>
        <family val="1"/>
      </rPr>
      <t>Reszponzív weboldalak</t>
    </r>
  </si>
  <si>
    <r>
      <rPr>
        <sz val="9"/>
        <rFont val="Times New Roman"/>
        <family val="1"/>
      </rPr>
      <t>Ismerkedés a JavaScripttel</t>
    </r>
  </si>
  <si>
    <r>
      <rPr>
        <sz val="9"/>
        <rFont val="Times New Roman"/>
        <family val="1"/>
      </rPr>
      <t>Bevezetés a Python programozásba</t>
    </r>
  </si>
  <si>
    <r>
      <rPr>
        <sz val="9"/>
        <rFont val="Times New Roman"/>
        <family val="1"/>
      </rPr>
      <t>A Python programozási nyelv alapjai</t>
    </r>
  </si>
  <si>
    <r>
      <rPr>
        <sz val="9"/>
        <rFont val="Times New Roman"/>
        <family val="1"/>
      </rPr>
      <t>Modulok, objektumok, fájlkezelés Pythonban</t>
    </r>
  </si>
  <si>
    <r>
      <rPr>
        <sz val="9"/>
        <rFont val="Times New Roman"/>
        <family val="1"/>
      </rPr>
      <t>Hatékony tanulás, önfejlesztés és csoportmunka I.</t>
    </r>
  </si>
  <si>
    <r>
      <rPr>
        <b/>
        <sz val="9"/>
        <rFont val="Times New Roman"/>
        <family val="1"/>
      </rPr>
      <t>IKT projektmunka I.</t>
    </r>
  </si>
  <si>
    <r>
      <rPr>
        <sz val="9"/>
        <rFont val="Times New Roman"/>
        <family val="1"/>
      </rPr>
      <t>Önismereti és kommunikációs készségek fejlesztése I.</t>
    </r>
  </si>
  <si>
    <r>
      <rPr>
        <sz val="9"/>
        <rFont val="Times New Roman"/>
        <family val="1"/>
      </rPr>
      <t>Csapatmunka és együttműködés I.</t>
    </r>
  </si>
  <si>
    <r>
      <rPr>
        <sz val="9"/>
        <rFont val="Times New Roman"/>
        <family val="1"/>
      </rPr>
      <t>Prezentációs készségek fejlesztése I.</t>
    </r>
  </si>
  <si>
    <r>
      <rPr>
        <sz val="9"/>
        <rFont val="Times New Roman"/>
        <family val="1"/>
      </rPr>
      <t>Projektszervezés és -menedzsment I.</t>
    </r>
  </si>
  <si>
    <r>
      <rPr>
        <sz val="9"/>
        <rFont val="Times New Roman"/>
        <family val="1"/>
      </rPr>
      <t>Csapatban végzett projektmunka I.</t>
    </r>
  </si>
  <si>
    <r>
      <rPr>
        <sz val="9"/>
        <rFont val="Times New Roman"/>
        <family val="1"/>
      </rPr>
      <t>Hatékony tanulás, önfejlesztés és csoportmunka II.</t>
    </r>
  </si>
  <si>
    <r>
      <rPr>
        <b/>
        <sz val="9"/>
        <rFont val="Times New Roman"/>
        <family val="1"/>
      </rPr>
      <t>IKT projektmunka II.</t>
    </r>
  </si>
  <si>
    <r>
      <rPr>
        <sz val="9"/>
        <rFont val="Times New Roman"/>
        <family val="1"/>
      </rPr>
      <t>Önismereti és kommunikációs készségek fejlesztése II.</t>
    </r>
  </si>
  <si>
    <r>
      <rPr>
        <sz val="9"/>
        <rFont val="Times New Roman"/>
        <family val="1"/>
      </rPr>
      <t>Csapatmunka és együttműködés II.</t>
    </r>
  </si>
  <si>
    <r>
      <rPr>
        <sz val="9"/>
        <rFont val="Times New Roman"/>
        <family val="1"/>
      </rPr>
      <t>Prezentációs készségek fejlesztése II.</t>
    </r>
  </si>
  <si>
    <r>
      <rPr>
        <sz val="9"/>
        <rFont val="Times New Roman"/>
        <family val="1"/>
      </rPr>
      <t>Projektszervezés és -menedzsment II.</t>
    </r>
  </si>
  <si>
    <r>
      <rPr>
        <sz val="9"/>
        <rFont val="Times New Roman"/>
        <family val="1"/>
      </rPr>
      <t>Csapatban végzett projektmunka II.</t>
    </r>
  </si>
  <si>
    <r>
      <rPr>
        <sz val="9"/>
        <rFont val="Times New Roman"/>
        <family val="1"/>
      </rPr>
      <t>Asztali és mobil alkalmazásfejlesztés, szoftver- tesztelés és adatbázis-kezelés</t>
    </r>
  </si>
  <si>
    <r>
      <rPr>
        <b/>
        <sz val="9"/>
        <rFont val="Times New Roman"/>
        <family val="1"/>
      </rPr>
      <t>Asztali alkalmazások fejlesztése</t>
    </r>
  </si>
  <si>
    <r>
      <rPr>
        <sz val="9"/>
        <rFont val="Times New Roman"/>
        <family val="1"/>
      </rPr>
      <t>Bevezetés a szoftverfejlesztésbe</t>
    </r>
  </si>
  <si>
    <r>
      <rPr>
        <sz val="9"/>
        <rFont val="Times New Roman"/>
        <family val="1"/>
      </rPr>
      <t>Procedurális és objektumorientált szoft- verfejlesztés</t>
    </r>
  </si>
  <si>
    <r>
      <rPr>
        <sz val="9"/>
        <rFont val="Times New Roman"/>
        <family val="1"/>
      </rPr>
      <t>Változók</t>
    </r>
  </si>
  <si>
    <r>
      <rPr>
        <sz val="9"/>
        <rFont val="Times New Roman"/>
        <family val="1"/>
      </rPr>
      <t>Metódusok</t>
    </r>
  </si>
  <si>
    <r>
      <rPr>
        <sz val="9"/>
        <rFont val="Times New Roman"/>
        <family val="1"/>
      </rPr>
      <t>Beépített segédosztályok</t>
    </r>
  </si>
  <si>
    <r>
      <rPr>
        <sz val="9"/>
        <rFont val="Times New Roman"/>
        <family val="1"/>
      </rPr>
      <t>Vezérlési szerkezetek, ciklusok</t>
    </r>
  </si>
  <si>
    <r>
      <rPr>
        <sz val="9"/>
        <rFont val="Times New Roman"/>
        <family val="1"/>
      </rPr>
      <t>Tömbök és listák</t>
    </r>
  </si>
  <si>
    <r>
      <rPr>
        <sz val="9"/>
        <rFont val="Times New Roman"/>
        <family val="1"/>
      </rPr>
      <t>Kivételkezelés, hibakeresés</t>
    </r>
  </si>
  <si>
    <r>
      <rPr>
        <sz val="9"/>
        <rFont val="Times New Roman"/>
        <family val="1"/>
      </rPr>
      <t>Objektumorientált fejlesztés</t>
    </r>
  </si>
  <si>
    <r>
      <rPr>
        <sz val="9"/>
        <rFont val="Times New Roman"/>
        <family val="1"/>
      </rPr>
      <t>Grafikus programozás</t>
    </r>
  </si>
  <si>
    <r>
      <rPr>
        <b/>
        <sz val="9"/>
        <rFont val="Times New Roman"/>
        <family val="1"/>
      </rPr>
      <t>Adatbázis-kezelés I.</t>
    </r>
  </si>
  <si>
    <r>
      <rPr>
        <sz val="9"/>
        <rFont val="Times New Roman"/>
        <family val="1"/>
      </rPr>
      <t>Az adatbázis tervezés alapjai</t>
    </r>
  </si>
  <si>
    <r>
      <rPr>
        <sz val="9"/>
        <rFont val="Times New Roman"/>
        <family val="1"/>
      </rPr>
      <t>Adatbázisok létrehozása</t>
    </r>
  </si>
  <si>
    <r>
      <rPr>
        <sz val="9"/>
        <rFont val="Times New Roman"/>
        <family val="1"/>
      </rPr>
      <t>Adatok kezelése</t>
    </r>
  </si>
  <si>
    <r>
      <rPr>
        <sz val="9"/>
        <rFont val="Times New Roman"/>
        <family val="1"/>
      </rPr>
      <t>Lekérdezések</t>
    </r>
  </si>
  <si>
    <r>
      <rPr>
        <sz val="9"/>
        <rFont val="Times New Roman"/>
        <family val="1"/>
      </rPr>
      <t>Adatbázisok mentése és helyreállítása</t>
    </r>
  </si>
  <si>
    <r>
      <rPr>
        <b/>
        <sz val="9"/>
        <rFont val="Times New Roman"/>
        <family val="1"/>
      </rPr>
      <t>Adatbázis-kezelés II.</t>
    </r>
  </si>
  <si>
    <r>
      <rPr>
        <sz val="9"/>
        <rFont val="Times New Roman"/>
        <family val="1"/>
      </rPr>
      <t>Adatbázis-tervezés</t>
    </r>
  </si>
  <si>
    <r>
      <rPr>
        <sz val="9"/>
        <rFont val="Times New Roman"/>
        <family val="1"/>
      </rPr>
      <t>Haladó lekérdezések</t>
    </r>
  </si>
  <si>
    <r>
      <rPr>
        <sz val="9"/>
        <rFont val="Times New Roman"/>
        <family val="1"/>
      </rPr>
      <t>Adatvezérlő utasítások</t>
    </r>
  </si>
  <si>
    <r>
      <rPr>
        <sz val="9"/>
        <rFont val="Times New Roman"/>
        <family val="1"/>
      </rPr>
      <t>Tárolt objektumok</t>
    </r>
  </si>
  <si>
    <r>
      <rPr>
        <sz val="9"/>
        <rFont val="Times New Roman"/>
        <family val="1"/>
      </rPr>
      <t>Az adatbázis-kezelés osztályai</t>
    </r>
  </si>
  <si>
    <r>
      <rPr>
        <b/>
        <sz val="9"/>
        <rFont val="Times New Roman"/>
        <family val="1"/>
      </rPr>
      <t>Asztali és mobil alkalmazások fejleszté- se és tesztelése</t>
    </r>
  </si>
  <si>
    <r>
      <rPr>
        <sz val="9"/>
        <rFont val="Times New Roman"/>
        <family val="1"/>
      </rPr>
      <t>Haladó szintű objektumorientált progra- mozás</t>
    </r>
  </si>
  <si>
    <r>
      <rPr>
        <sz val="9"/>
        <rFont val="Times New Roman"/>
        <family val="1"/>
      </rPr>
      <t>Nevezetes algoritmusok és megvalósítá- suk OOP-technológiával</t>
    </r>
  </si>
  <si>
    <r>
      <rPr>
        <sz val="9"/>
        <rFont val="Times New Roman"/>
        <family val="1"/>
      </rPr>
      <t>A tiszta kód elméleti alapjai és gyakorlata</t>
    </r>
  </si>
  <si>
    <r>
      <rPr>
        <sz val="9"/>
        <rFont val="Times New Roman"/>
        <family val="1"/>
      </rPr>
      <t>Unit tesztelés</t>
    </r>
  </si>
  <si>
    <r>
      <rPr>
        <sz val="9"/>
        <rFont val="Times New Roman"/>
        <family val="1"/>
      </rPr>
      <t>Mobil alkalmazások fejlesztése</t>
    </r>
  </si>
  <si>
    <r>
      <rPr>
        <sz val="9"/>
        <rFont val="Times New Roman"/>
        <family val="1"/>
      </rPr>
      <t>Projektmunka</t>
    </r>
  </si>
  <si>
    <r>
      <rPr>
        <b/>
        <sz val="9"/>
        <rFont val="Times New Roman"/>
        <family val="1"/>
      </rPr>
      <t>Szoftvertesztelés</t>
    </r>
  </si>
  <si>
    <r>
      <rPr>
        <sz val="9"/>
        <rFont val="Times New Roman"/>
        <family val="1"/>
      </rPr>
      <t>A szoftvertesztelés alapjai</t>
    </r>
  </si>
  <si>
    <r>
      <rPr>
        <sz val="9"/>
        <rFont val="Times New Roman"/>
        <family val="1"/>
      </rPr>
      <t>Szoftverfejlesztési módszertanok</t>
    </r>
  </si>
  <si>
    <r>
      <rPr>
        <sz val="9"/>
        <rFont val="Times New Roman"/>
        <family val="1"/>
      </rPr>
      <t>Szoftvertesztelési módszerek</t>
    </r>
  </si>
  <si>
    <r>
      <rPr>
        <sz val="9"/>
        <rFont val="Times New Roman"/>
        <family val="1"/>
      </rPr>
      <t>Webes technológiák</t>
    </r>
  </si>
  <si>
    <r>
      <rPr>
        <b/>
        <sz val="9"/>
        <rFont val="Times New Roman"/>
        <family val="1"/>
      </rPr>
      <t>Webprogramozás</t>
    </r>
  </si>
  <si>
    <r>
      <rPr>
        <sz val="9"/>
        <rFont val="Times New Roman"/>
        <family val="1"/>
      </rPr>
      <t>HTML5 és CSS3</t>
    </r>
  </si>
  <si>
    <r>
      <rPr>
        <sz val="9"/>
        <rFont val="Times New Roman"/>
        <family val="1"/>
      </rPr>
      <t>JavaScript I.</t>
    </r>
  </si>
  <si>
    <r>
      <rPr>
        <sz val="9"/>
        <rFont val="Times New Roman"/>
        <family val="1"/>
      </rPr>
      <t>JavaScript II.</t>
    </r>
  </si>
  <si>
    <r>
      <rPr>
        <sz val="9"/>
        <rFont val="Times New Roman"/>
        <family val="1"/>
      </rPr>
      <t>CMS-rendszerek</t>
    </r>
  </si>
  <si>
    <r>
      <rPr>
        <b/>
        <sz val="9"/>
        <rFont val="Times New Roman"/>
        <family val="1"/>
      </rPr>
      <t>Frontend programozás és tesztelés</t>
    </r>
  </si>
  <si>
    <r>
      <rPr>
        <sz val="9"/>
        <rFont val="Times New Roman"/>
        <family val="1"/>
      </rPr>
      <t>JavaScript</t>
    </r>
  </si>
  <si>
    <r>
      <rPr>
        <sz val="9"/>
        <rFont val="Times New Roman"/>
        <family val="1"/>
      </rPr>
      <t>AJAX</t>
    </r>
  </si>
  <si>
    <r>
      <rPr>
        <sz val="9"/>
        <rFont val="Times New Roman"/>
        <family val="1"/>
      </rPr>
      <t>Frontend készítésére szolgáló JavaScript framework</t>
    </r>
  </si>
  <si>
    <r>
      <rPr>
        <sz val="9"/>
        <rFont val="Times New Roman"/>
        <family val="1"/>
      </rPr>
      <t>Tartalomkezelő keretrendszer CMS- használata</t>
    </r>
  </si>
  <si>
    <r>
      <rPr>
        <sz val="9"/>
        <rFont val="Times New Roman"/>
        <family val="1"/>
      </rPr>
      <t>Integrációs tesztelés</t>
    </r>
  </si>
  <si>
    <r>
      <rPr>
        <b/>
        <sz val="9"/>
        <rFont val="Times New Roman"/>
        <family val="1"/>
      </rPr>
      <t>Backend programozás és tesztelés</t>
    </r>
  </si>
  <si>
    <r>
      <rPr>
        <sz val="9"/>
        <rFont val="Times New Roman"/>
        <family val="1"/>
      </rPr>
      <t>Rétegelt architektúra és ORM</t>
    </r>
  </si>
  <si>
    <r>
      <rPr>
        <sz val="9"/>
        <rFont val="Times New Roman"/>
        <family val="1"/>
      </rPr>
      <t>A REST szoftverarchitektúra alapjai és REST API kiszolgáló készítése</t>
    </r>
  </si>
  <si>
    <r>
      <rPr>
        <sz val="9"/>
        <rFont val="Times New Roman"/>
        <family val="1"/>
      </rPr>
      <t>Szakmai angol</t>
    </r>
  </si>
  <si>
    <r>
      <rPr>
        <b/>
        <sz val="9"/>
        <rFont val="Times New Roman"/>
        <family val="1"/>
      </rPr>
      <t>Szakmai angol</t>
    </r>
  </si>
  <si>
    <r>
      <rPr>
        <sz val="9"/>
        <rFont val="Times New Roman"/>
        <family val="1"/>
      </rPr>
      <t>Hallás utáni szövegértés</t>
    </r>
  </si>
  <si>
    <r>
      <rPr>
        <sz val="9"/>
        <rFont val="Times New Roman"/>
        <family val="1"/>
      </rPr>
      <t>Szóbeli kommunikáció</t>
    </r>
  </si>
  <si>
    <r>
      <rPr>
        <sz val="9"/>
        <rFont val="Times New Roman"/>
        <family val="1"/>
      </rPr>
      <t>Szóbeli kommunikáció IT-környezetben, projektalapon I.</t>
    </r>
  </si>
  <si>
    <r>
      <rPr>
        <sz val="9"/>
        <rFont val="Times New Roman"/>
        <family val="1"/>
      </rPr>
      <t>Írásos angol nyelvű szakmai anyagok feldolgozása</t>
    </r>
  </si>
  <si>
    <r>
      <rPr>
        <sz val="9"/>
        <rFont val="Times New Roman"/>
        <family val="1"/>
      </rPr>
      <t>Angol nyelvű szövegalkotás – e-mail</t>
    </r>
  </si>
  <si>
    <r>
      <rPr>
        <sz val="9"/>
        <rFont val="Times New Roman"/>
        <family val="1"/>
      </rPr>
      <t>Keresés és ismeretszerzés angol nyelven</t>
    </r>
  </si>
  <si>
    <r>
      <rPr>
        <sz val="9"/>
        <rFont val="Times New Roman"/>
        <family val="1"/>
      </rPr>
      <t>Szóbeli kommunikáció IT-környezetben, projektalapon II.</t>
    </r>
  </si>
  <si>
    <r>
      <rPr>
        <sz val="9"/>
        <rFont val="Times New Roman"/>
        <family val="1"/>
      </rPr>
      <t>Egybefüggő szakmai gyakorlat:</t>
    </r>
  </si>
  <si>
    <t>Backend készítésére szolgáló keretrendszer</t>
  </si>
  <si>
    <t>A tanulási területekhez rendelt tantárgyak és témakörök óraszáma évfolyamonként
Szoftverfejlesztő -tesztelő technikus szakma
Esti képzés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</si>
</sst>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Times New Roman"/>
      <charset val="204"/>
    </font>
    <font>
      <b/>
      <sz val="12"/>
      <name val="Times New Roman"/>
    </font>
    <font>
      <sz val="9"/>
      <name val="Times New Roman"/>
    </font>
    <font>
      <sz val="9"/>
      <color rgb="FF000000"/>
      <name val="Times New Roman"/>
      <family val="2"/>
    </font>
    <font>
      <b/>
      <sz val="9"/>
      <color rgb="FF000000"/>
      <name val="Times New Roman"/>
      <family val="2"/>
    </font>
    <font>
      <b/>
      <sz val="9"/>
      <name val="Times New Roman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D9D9D9"/>
      </patternFill>
    </fill>
    <fill>
      <patternFill patternType="solid">
        <fgColor rgb="FFFFC000"/>
      </patternFill>
    </fill>
    <fill>
      <patternFill patternType="solid">
        <fgColor rgb="FFF79546"/>
      </patternFill>
    </fill>
    <fill>
      <patternFill patternType="solid">
        <fgColor rgb="FFBEBEBE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 indent="1"/>
    </xf>
    <xf numFmtId="0" fontId="0" fillId="0" borderId="0" xfId="0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top" shrinkToFit="1"/>
    </xf>
    <xf numFmtId="1" fontId="4" fillId="3" borderId="1" xfId="0" applyNumberFormat="1" applyFont="1" applyFill="1" applyBorder="1" applyAlignment="1">
      <alignment horizontal="right" vertical="top" indent="2" shrinkToFit="1"/>
    </xf>
    <xf numFmtId="0" fontId="0" fillId="0" borderId="0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shrinkToFit="1"/>
    </xf>
    <xf numFmtId="1" fontId="4" fillId="3" borderId="1" xfId="0" applyNumberFormat="1" applyFont="1" applyFill="1" applyBorder="1" applyAlignment="1">
      <alignment horizontal="right" vertical="center" indent="2" shrinkToFit="1"/>
    </xf>
    <xf numFmtId="0" fontId="2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wrapText="1"/>
    </xf>
    <xf numFmtId="1" fontId="3" fillId="3" borderId="1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wrapText="1"/>
    </xf>
    <xf numFmtId="1" fontId="3" fillId="3" borderId="1" xfId="0" applyNumberFormat="1" applyFont="1" applyFill="1" applyBorder="1" applyAlignment="1">
      <alignment horizontal="right" vertical="top" indent="2" shrinkToFi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left" vertical="top" wrapText="1"/>
    </xf>
    <xf numFmtId="1" fontId="3" fillId="6" borderId="1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 indent="13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top" wrapText="1" indent="19"/>
    </xf>
    <xf numFmtId="0" fontId="2" fillId="0" borderId="3" xfId="0" applyFont="1" applyFill="1" applyBorder="1" applyAlignment="1">
      <alignment horizontal="left" vertical="top" wrapText="1" indent="19"/>
    </xf>
    <xf numFmtId="0" fontId="2" fillId="4" borderId="4" xfId="0" applyFont="1" applyFill="1" applyBorder="1" applyAlignment="1">
      <alignment horizontal="left" textRotation="90" wrapText="1"/>
    </xf>
    <xf numFmtId="0" fontId="2" fillId="4" borderId="5" xfId="0" applyFont="1" applyFill="1" applyBorder="1" applyAlignment="1">
      <alignment horizontal="left" textRotation="90" wrapText="1"/>
    </xf>
    <xf numFmtId="0" fontId="2" fillId="4" borderId="6" xfId="0" applyFont="1" applyFill="1" applyBorder="1" applyAlignment="1">
      <alignment horizontal="left" textRotation="90" wrapText="1"/>
    </xf>
    <xf numFmtId="0" fontId="0" fillId="4" borderId="4" xfId="0" applyFill="1" applyBorder="1" applyAlignment="1">
      <alignment horizontal="left" textRotation="90" wrapText="1"/>
    </xf>
    <xf numFmtId="0" fontId="0" fillId="4" borderId="5" xfId="0" applyFill="1" applyBorder="1" applyAlignment="1">
      <alignment horizontal="left" textRotation="90" wrapText="1"/>
    </xf>
    <xf numFmtId="0" fontId="0" fillId="4" borderId="6" xfId="0" applyFill="1" applyBorder="1" applyAlignment="1">
      <alignment horizontal="left" textRotation="90" wrapText="1"/>
    </xf>
    <xf numFmtId="0" fontId="2" fillId="5" borderId="4" xfId="0" applyFont="1" applyFill="1" applyBorder="1" applyAlignment="1">
      <alignment horizontal="left" textRotation="90" wrapText="1"/>
    </xf>
    <xf numFmtId="0" fontId="2" fillId="5" borderId="5" xfId="0" applyFont="1" applyFill="1" applyBorder="1" applyAlignment="1">
      <alignment horizontal="left" textRotation="90" wrapText="1"/>
    </xf>
    <xf numFmtId="0" fontId="2" fillId="5" borderId="6" xfId="0" applyFont="1" applyFill="1" applyBorder="1" applyAlignment="1">
      <alignment horizontal="left" textRotation="90" wrapText="1"/>
    </xf>
    <xf numFmtId="0" fontId="0" fillId="5" borderId="4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textRotation="90" wrapText="1"/>
    </xf>
    <xf numFmtId="0" fontId="2" fillId="0" borderId="5" xfId="0" applyFont="1" applyFill="1" applyBorder="1" applyAlignment="1">
      <alignment horizontal="left" textRotation="90" wrapText="1"/>
    </xf>
    <xf numFmtId="0" fontId="2" fillId="0" borderId="6" xfId="0" applyFont="1" applyFill="1" applyBorder="1" applyAlignment="1">
      <alignment horizontal="left" textRotation="90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1" fontId="0" fillId="0" borderId="0" xfId="0" applyNumberFormat="1" applyFill="1" applyBorder="1" applyAlignment="1">
      <alignment horizontal="left" vertical="center" wrapText="1"/>
    </xf>
    <xf numFmtId="1" fontId="0" fillId="0" borderId="0" xfId="0" applyNumberForma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wrapText="1" indent="13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workbookViewId="0">
      <selection activeCell="E3" sqref="E3"/>
    </sheetView>
  </sheetViews>
  <sheetFormatPr defaultRowHeight="12.75" x14ac:dyDescent="0.2"/>
  <cols>
    <col min="1" max="1" width="19.83203125" customWidth="1"/>
    <col min="2" max="2" width="37.33203125" customWidth="1"/>
    <col min="3" max="4" width="9.33203125" customWidth="1"/>
    <col min="5" max="5" width="11.5" customWidth="1"/>
    <col min="6" max="6" width="24.5" customWidth="1"/>
  </cols>
  <sheetData>
    <row r="1" spans="1:6" ht="111.6" customHeight="1" x14ac:dyDescent="0.25">
      <c r="A1" s="56" t="s">
        <v>125</v>
      </c>
      <c r="B1" s="25"/>
      <c r="C1" s="25"/>
      <c r="D1" s="25"/>
      <c r="E1" s="25"/>
      <c r="F1" s="25"/>
    </row>
    <row r="2" spans="1:6" ht="54" customHeight="1" x14ac:dyDescent="0.2">
      <c r="A2" s="26" t="s">
        <v>0</v>
      </c>
      <c r="B2" s="27"/>
      <c r="C2" s="2" t="s">
        <v>2</v>
      </c>
      <c r="D2" s="3" t="s">
        <v>3</v>
      </c>
      <c r="E2" s="1" t="s">
        <v>1</v>
      </c>
      <c r="F2" s="4"/>
    </row>
    <row r="3" spans="1:6" ht="21" customHeight="1" x14ac:dyDescent="0.2">
      <c r="A3" s="28" t="s">
        <v>4</v>
      </c>
      <c r="B3" s="29"/>
      <c r="C3" s="5">
        <f>SUM(C4,C9,C14,C23,C35,C46,C53,C60,C71,C77,C83,C90,C95,C100,C107,C114)</f>
        <v>662</v>
      </c>
      <c r="D3" s="5">
        <f>SUM(D4,D9,D14,D23,D35,D46,D53,D60,D71,D77,D83,D90,D95,D100,D107,D114)</f>
        <v>603</v>
      </c>
      <c r="E3" s="6">
        <f>C3+D3</f>
        <v>1265</v>
      </c>
      <c r="F3" s="7"/>
    </row>
    <row r="4" spans="1:6" ht="33.950000000000003" customHeight="1" x14ac:dyDescent="0.2">
      <c r="A4" s="30" t="s">
        <v>5</v>
      </c>
      <c r="B4" s="8" t="s">
        <v>6</v>
      </c>
      <c r="C4" s="9">
        <v>12</v>
      </c>
      <c r="D4" s="9">
        <v>0</v>
      </c>
      <c r="E4" s="10">
        <f>C4+D4</f>
        <v>12</v>
      </c>
      <c r="F4" s="53"/>
    </row>
    <row r="5" spans="1:6" ht="12.75" customHeight="1" x14ac:dyDescent="0.2">
      <c r="A5" s="31"/>
      <c r="B5" s="11" t="s">
        <v>7</v>
      </c>
      <c r="C5" s="12">
        <v>3</v>
      </c>
      <c r="D5" s="13"/>
      <c r="E5" s="14">
        <f>C5</f>
        <v>3</v>
      </c>
      <c r="F5" s="15"/>
    </row>
    <row r="6" spans="1:6" ht="12.95" customHeight="1" x14ac:dyDescent="0.2">
      <c r="A6" s="31"/>
      <c r="B6" s="11" t="s">
        <v>8</v>
      </c>
      <c r="C6" s="12">
        <v>4</v>
      </c>
      <c r="D6" s="13"/>
      <c r="E6" s="14">
        <f t="shared" ref="E6:E8" si="0">C6</f>
        <v>4</v>
      </c>
      <c r="F6" s="15"/>
    </row>
    <row r="7" spans="1:6" ht="12.75" customHeight="1" x14ac:dyDescent="0.2">
      <c r="A7" s="31"/>
      <c r="B7" s="11" t="s">
        <v>9</v>
      </c>
      <c r="C7" s="12">
        <v>3</v>
      </c>
      <c r="D7" s="13"/>
      <c r="E7" s="14">
        <f t="shared" si="0"/>
        <v>3</v>
      </c>
      <c r="F7" s="15"/>
    </row>
    <row r="8" spans="1:6" ht="12.95" customHeight="1" x14ac:dyDescent="0.2">
      <c r="A8" s="32"/>
      <c r="B8" s="11" t="s">
        <v>10</v>
      </c>
      <c r="C8" s="12">
        <v>2</v>
      </c>
      <c r="D8" s="13"/>
      <c r="E8" s="14">
        <f t="shared" si="0"/>
        <v>2</v>
      </c>
      <c r="F8" s="15"/>
    </row>
    <row r="9" spans="1:6" ht="33.950000000000003" customHeight="1" x14ac:dyDescent="0.2">
      <c r="A9" s="33" t="s">
        <v>11</v>
      </c>
      <c r="B9" s="8" t="s">
        <v>12</v>
      </c>
      <c r="C9" s="9">
        <v>0</v>
      </c>
      <c r="D9" s="9">
        <v>38</v>
      </c>
      <c r="E9" s="10">
        <f>C9+D9</f>
        <v>38</v>
      </c>
      <c r="F9" s="53"/>
    </row>
    <row r="10" spans="1:6" ht="12.95" customHeight="1" x14ac:dyDescent="0.2">
      <c r="A10" s="34"/>
      <c r="B10" s="11" t="s">
        <v>13</v>
      </c>
      <c r="C10" s="13"/>
      <c r="D10" s="12">
        <v>5</v>
      </c>
      <c r="E10" s="16">
        <f>SUM(C10:D10)</f>
        <v>5</v>
      </c>
      <c r="F10" s="15"/>
    </row>
    <row r="11" spans="1:6" ht="12.75" customHeight="1" x14ac:dyDescent="0.2">
      <c r="A11" s="34"/>
      <c r="B11" s="11" t="s">
        <v>14</v>
      </c>
      <c r="C11" s="13"/>
      <c r="D11" s="12">
        <v>15</v>
      </c>
      <c r="E11" s="16">
        <f>SUM(C11:D11)</f>
        <v>15</v>
      </c>
      <c r="F11" s="15"/>
    </row>
    <row r="12" spans="1:6" ht="12.95" customHeight="1" x14ac:dyDescent="0.2">
      <c r="A12" s="34"/>
      <c r="B12" s="11" t="s">
        <v>15</v>
      </c>
      <c r="C12" s="13"/>
      <c r="D12" s="12">
        <v>6</v>
      </c>
      <c r="E12" s="16">
        <f>SUM(C12:D12)</f>
        <v>6</v>
      </c>
      <c r="F12" s="15"/>
    </row>
    <row r="13" spans="1:6" ht="12.75" customHeight="1" x14ac:dyDescent="0.2">
      <c r="A13" s="35"/>
      <c r="B13" s="11" t="s">
        <v>16</v>
      </c>
      <c r="C13" s="13"/>
      <c r="D13" s="12">
        <v>12</v>
      </c>
      <c r="E13" s="16">
        <f>SUM(C13:D13)</f>
        <v>12</v>
      </c>
      <c r="F13" s="15"/>
    </row>
    <row r="14" spans="1:6" ht="35.1" customHeight="1" x14ac:dyDescent="0.2">
      <c r="A14" s="36" t="s">
        <v>17</v>
      </c>
      <c r="B14" s="8" t="s">
        <v>18</v>
      </c>
      <c r="C14" s="9">
        <v>65</v>
      </c>
      <c r="D14" s="9">
        <v>0</v>
      </c>
      <c r="E14" s="10">
        <f>C14+D14</f>
        <v>65</v>
      </c>
      <c r="F14" s="53"/>
    </row>
    <row r="15" spans="1:6" ht="12.75" customHeight="1" x14ac:dyDescent="0.2">
      <c r="A15" s="37"/>
      <c r="B15" s="11" t="s">
        <v>19</v>
      </c>
      <c r="C15" s="12">
        <v>5</v>
      </c>
      <c r="D15" s="13"/>
      <c r="E15" s="16">
        <f>SUM(C15:D15)</f>
        <v>5</v>
      </c>
      <c r="F15" s="15"/>
    </row>
    <row r="16" spans="1:6" ht="24" customHeight="1" x14ac:dyDescent="0.2">
      <c r="A16" s="37"/>
      <c r="B16" s="11" t="s">
        <v>20</v>
      </c>
      <c r="C16" s="12">
        <v>10</v>
      </c>
      <c r="D16" s="17"/>
      <c r="E16" s="16">
        <f>SUM(C16:D16)</f>
        <v>10</v>
      </c>
      <c r="F16" s="7"/>
    </row>
    <row r="17" spans="1:6" ht="12.95" customHeight="1" x14ac:dyDescent="0.2">
      <c r="A17" s="37"/>
      <c r="B17" s="11" t="s">
        <v>21</v>
      </c>
      <c r="C17" s="12">
        <v>6</v>
      </c>
      <c r="D17" s="13"/>
      <c r="E17" s="16">
        <f>SUM(C17:D17)</f>
        <v>6</v>
      </c>
      <c r="F17" s="15"/>
    </row>
    <row r="18" spans="1:6" ht="24" customHeight="1" x14ac:dyDescent="0.2">
      <c r="A18" s="37"/>
      <c r="B18" s="11" t="s">
        <v>22</v>
      </c>
      <c r="C18" s="12">
        <v>5</v>
      </c>
      <c r="D18" s="17"/>
      <c r="E18" s="16">
        <f>SUM(C18:D18)</f>
        <v>5</v>
      </c>
      <c r="F18" s="7"/>
    </row>
    <row r="19" spans="1:6" ht="12.95" customHeight="1" x14ac:dyDescent="0.2">
      <c r="A19" s="37"/>
      <c r="B19" s="11" t="s">
        <v>23</v>
      </c>
      <c r="C19" s="12">
        <v>4</v>
      </c>
      <c r="D19" s="13"/>
      <c r="E19" s="16">
        <f>SUM(C19:D19)</f>
        <v>4</v>
      </c>
      <c r="F19" s="15"/>
    </row>
    <row r="20" spans="1:6" ht="12.95" customHeight="1" x14ac:dyDescent="0.2">
      <c r="A20" s="37"/>
      <c r="B20" s="11" t="s">
        <v>24</v>
      </c>
      <c r="C20" s="12">
        <v>10</v>
      </c>
      <c r="D20" s="13"/>
      <c r="E20" s="16">
        <f>SUM(C20:D20)</f>
        <v>10</v>
      </c>
      <c r="F20" s="15"/>
    </row>
    <row r="21" spans="1:6" ht="12.75" customHeight="1" x14ac:dyDescent="0.2">
      <c r="A21" s="37"/>
      <c r="B21" s="11" t="s">
        <v>25</v>
      </c>
      <c r="C21" s="12">
        <v>20</v>
      </c>
      <c r="D21" s="13"/>
      <c r="E21" s="16">
        <f>SUM(C21:D21)</f>
        <v>20</v>
      </c>
      <c r="F21" s="15"/>
    </row>
    <row r="22" spans="1:6" ht="12.95" customHeight="1" x14ac:dyDescent="0.2">
      <c r="A22" s="38"/>
      <c r="B22" s="11" t="s">
        <v>26</v>
      </c>
      <c r="C22" s="12">
        <v>5</v>
      </c>
      <c r="D22" s="13"/>
      <c r="E22" s="16">
        <f>SUM(C22:D22)</f>
        <v>5</v>
      </c>
      <c r="F22" s="15"/>
    </row>
    <row r="23" spans="1:6" ht="33.950000000000003" customHeight="1" x14ac:dyDescent="0.2">
      <c r="A23" s="39"/>
      <c r="B23" s="8" t="s">
        <v>27</v>
      </c>
      <c r="C23" s="9">
        <v>90</v>
      </c>
      <c r="D23" s="9">
        <v>0</v>
      </c>
      <c r="E23" s="10">
        <f>C23+D23</f>
        <v>90</v>
      </c>
      <c r="F23" s="54"/>
    </row>
    <row r="24" spans="1:6" ht="21" customHeight="1" x14ac:dyDescent="0.2">
      <c r="A24" s="40"/>
      <c r="B24" s="11" t="s">
        <v>28</v>
      </c>
      <c r="C24" s="12">
        <v>2</v>
      </c>
      <c r="D24" s="17"/>
      <c r="E24" s="16">
        <f>SUM(C24:D24)</f>
        <v>2</v>
      </c>
    </row>
    <row r="25" spans="1:6" ht="21" customHeight="1" x14ac:dyDescent="0.2">
      <c r="A25" s="40"/>
      <c r="B25" s="11" t="s">
        <v>29</v>
      </c>
      <c r="C25" s="12">
        <v>6</v>
      </c>
      <c r="D25" s="17"/>
      <c r="E25" s="16">
        <f t="shared" ref="E25:E33" si="1">SUM(C25:D25)</f>
        <v>6</v>
      </c>
    </row>
    <row r="26" spans="1:6" ht="21.95" customHeight="1" x14ac:dyDescent="0.2">
      <c r="A26" s="40"/>
      <c r="B26" s="11" t="s">
        <v>30</v>
      </c>
      <c r="C26" s="12">
        <v>10</v>
      </c>
      <c r="D26" s="17"/>
      <c r="E26" s="16">
        <f t="shared" si="1"/>
        <v>10</v>
      </c>
    </row>
    <row r="27" spans="1:6" ht="25.5" customHeight="1" x14ac:dyDescent="0.2">
      <c r="A27" s="40"/>
      <c r="B27" s="18" t="s">
        <v>31</v>
      </c>
      <c r="C27" s="12">
        <v>15</v>
      </c>
      <c r="D27" s="17"/>
      <c r="E27" s="16">
        <f t="shared" si="1"/>
        <v>15</v>
      </c>
    </row>
    <row r="28" spans="1:6" ht="30.95" customHeight="1" x14ac:dyDescent="0.2">
      <c r="A28" s="40"/>
      <c r="B28" s="11" t="s">
        <v>32</v>
      </c>
      <c r="C28" s="19">
        <v>5</v>
      </c>
      <c r="D28" s="17"/>
      <c r="E28" s="16">
        <f t="shared" si="1"/>
        <v>5</v>
      </c>
    </row>
    <row r="29" spans="1:6" ht="12.95" customHeight="1" x14ac:dyDescent="0.2">
      <c r="A29" s="40"/>
      <c r="B29" s="11" t="s">
        <v>33</v>
      </c>
      <c r="C29" s="12">
        <v>5</v>
      </c>
      <c r="D29" s="13"/>
      <c r="E29" s="16">
        <f t="shared" si="1"/>
        <v>5</v>
      </c>
    </row>
    <row r="30" spans="1:6" ht="21" customHeight="1" x14ac:dyDescent="0.2">
      <c r="A30" s="40"/>
      <c r="B30" s="11" t="s">
        <v>34</v>
      </c>
      <c r="C30" s="12">
        <v>12</v>
      </c>
      <c r="D30" s="17"/>
      <c r="E30" s="16">
        <f t="shared" si="1"/>
        <v>12</v>
      </c>
    </row>
    <row r="31" spans="1:6" ht="12.95" customHeight="1" x14ac:dyDescent="0.2">
      <c r="A31" s="40"/>
      <c r="B31" s="11" t="s">
        <v>35</v>
      </c>
      <c r="C31" s="12">
        <v>15</v>
      </c>
      <c r="D31" s="13"/>
      <c r="E31" s="16">
        <f t="shared" si="1"/>
        <v>15</v>
      </c>
    </row>
    <row r="32" spans="1:6" ht="25.5" customHeight="1" x14ac:dyDescent="0.2">
      <c r="A32" s="40"/>
      <c r="B32" s="18" t="s">
        <v>36</v>
      </c>
      <c r="C32" s="12">
        <v>5</v>
      </c>
      <c r="D32" s="17"/>
      <c r="E32" s="16">
        <f t="shared" si="1"/>
        <v>5</v>
      </c>
    </row>
    <row r="33" spans="1:6" ht="12.75" customHeight="1" x14ac:dyDescent="0.2">
      <c r="A33" s="40"/>
      <c r="B33" s="11" t="s">
        <v>37</v>
      </c>
      <c r="C33" s="12">
        <v>15</v>
      </c>
      <c r="D33" s="13"/>
      <c r="E33" s="16">
        <f t="shared" si="1"/>
        <v>15</v>
      </c>
    </row>
    <row r="34" spans="1:6" ht="12.95" customHeight="1" x14ac:dyDescent="0.2">
      <c r="A34" s="41"/>
      <c r="B34" s="20" t="s">
        <v>38</v>
      </c>
      <c r="C34" s="21">
        <f>SUM(C23,C14,C9,C4)</f>
        <v>167</v>
      </c>
      <c r="D34" s="21">
        <f>SUM(D23,D14,D9,D4)</f>
        <v>38</v>
      </c>
      <c r="E34" s="14">
        <f>C34+D34</f>
        <v>205</v>
      </c>
    </row>
    <row r="35" spans="1:6" ht="33.950000000000003" customHeight="1" x14ac:dyDescent="0.2">
      <c r="A35" s="36" t="s">
        <v>39</v>
      </c>
      <c r="B35" s="8" t="s">
        <v>40</v>
      </c>
      <c r="C35" s="9">
        <v>100</v>
      </c>
      <c r="D35" s="9">
        <v>0</v>
      </c>
      <c r="E35" s="10">
        <f>C35+D35</f>
        <v>100</v>
      </c>
      <c r="F35" s="54"/>
    </row>
    <row r="36" spans="1:6" ht="21" customHeight="1" x14ac:dyDescent="0.2">
      <c r="A36" s="37"/>
      <c r="B36" s="11" t="s">
        <v>41</v>
      </c>
      <c r="C36" s="12">
        <v>10</v>
      </c>
      <c r="D36" s="17"/>
      <c r="E36" s="16">
        <f t="shared" ref="E36:E44" si="2">SUM(C36:D36)</f>
        <v>10</v>
      </c>
    </row>
    <row r="37" spans="1:6" ht="12.95" customHeight="1" x14ac:dyDescent="0.2">
      <c r="A37" s="37"/>
      <c r="B37" s="11" t="s">
        <v>42</v>
      </c>
      <c r="C37" s="12">
        <v>10</v>
      </c>
      <c r="D37" s="13"/>
      <c r="E37" s="16">
        <f t="shared" si="2"/>
        <v>10</v>
      </c>
    </row>
    <row r="38" spans="1:6" ht="25.5" customHeight="1" x14ac:dyDescent="0.2">
      <c r="A38" s="37"/>
      <c r="B38" s="18" t="s">
        <v>43</v>
      </c>
      <c r="C38" s="12">
        <v>10</v>
      </c>
      <c r="D38" s="17"/>
      <c r="E38" s="16">
        <f t="shared" si="2"/>
        <v>10</v>
      </c>
    </row>
    <row r="39" spans="1:6" ht="12.75" customHeight="1" x14ac:dyDescent="0.2">
      <c r="A39" s="37"/>
      <c r="B39" s="11" t="s">
        <v>44</v>
      </c>
      <c r="C39" s="12">
        <v>8</v>
      </c>
      <c r="D39" s="13"/>
      <c r="E39" s="16">
        <f t="shared" si="2"/>
        <v>8</v>
      </c>
    </row>
    <row r="40" spans="1:6" ht="12.95" customHeight="1" x14ac:dyDescent="0.2">
      <c r="A40" s="37"/>
      <c r="B40" s="11" t="s">
        <v>45</v>
      </c>
      <c r="C40" s="12">
        <v>8</v>
      </c>
      <c r="D40" s="13"/>
      <c r="E40" s="16">
        <f t="shared" si="2"/>
        <v>8</v>
      </c>
    </row>
    <row r="41" spans="1:6" ht="12.95" customHeight="1" x14ac:dyDescent="0.2">
      <c r="A41" s="37"/>
      <c r="B41" s="11" t="s">
        <v>46</v>
      </c>
      <c r="C41" s="12">
        <v>5</v>
      </c>
      <c r="D41" s="13"/>
      <c r="E41" s="16">
        <f t="shared" si="2"/>
        <v>5</v>
      </c>
    </row>
    <row r="42" spans="1:6" ht="12.75" customHeight="1" x14ac:dyDescent="0.2">
      <c r="A42" s="37"/>
      <c r="B42" s="11" t="s">
        <v>47</v>
      </c>
      <c r="C42" s="12">
        <v>4</v>
      </c>
      <c r="D42" s="13"/>
      <c r="E42" s="16">
        <f t="shared" si="2"/>
        <v>4</v>
      </c>
    </row>
    <row r="43" spans="1:6" ht="12.95" customHeight="1" x14ac:dyDescent="0.2">
      <c r="A43" s="37"/>
      <c r="B43" s="11" t="s">
        <v>48</v>
      </c>
      <c r="C43" s="12">
        <v>30</v>
      </c>
      <c r="D43" s="13"/>
      <c r="E43" s="16">
        <f t="shared" si="2"/>
        <v>30</v>
      </c>
    </row>
    <row r="44" spans="1:6" ht="24" customHeight="1" x14ac:dyDescent="0.2">
      <c r="A44" s="37"/>
      <c r="B44" s="11" t="s">
        <v>49</v>
      </c>
      <c r="C44" s="12">
        <v>15</v>
      </c>
      <c r="D44" s="17"/>
      <c r="E44" s="16">
        <f t="shared" si="2"/>
        <v>15</v>
      </c>
    </row>
    <row r="45" spans="1:6" ht="12.75" customHeight="1" x14ac:dyDescent="0.2">
      <c r="A45" s="38"/>
      <c r="B45" s="20" t="s">
        <v>38</v>
      </c>
      <c r="C45" s="21">
        <v>144</v>
      </c>
      <c r="D45" s="21">
        <v>0</v>
      </c>
      <c r="E45" s="14">
        <v>144</v>
      </c>
    </row>
    <row r="46" spans="1:6" ht="33.950000000000003" customHeight="1" x14ac:dyDescent="0.2">
      <c r="A46" s="36" t="s">
        <v>50</v>
      </c>
      <c r="B46" s="8" t="s">
        <v>51</v>
      </c>
      <c r="C46" s="9">
        <v>60</v>
      </c>
      <c r="D46" s="9">
        <v>0</v>
      </c>
      <c r="E46" s="10">
        <f>C46+D46</f>
        <v>60</v>
      </c>
      <c r="F46" s="54"/>
    </row>
    <row r="47" spans="1:6" ht="24.95" customHeight="1" x14ac:dyDescent="0.2">
      <c r="A47" s="37"/>
      <c r="B47" s="11" t="s">
        <v>52</v>
      </c>
      <c r="C47" s="12">
        <v>5</v>
      </c>
      <c r="D47" s="17"/>
      <c r="E47" s="16">
        <f t="shared" ref="E47:E51" si="3">SUM(C47:D47)</f>
        <v>5</v>
      </c>
    </row>
    <row r="48" spans="1:6" ht="12.75" customHeight="1" x14ac:dyDescent="0.2">
      <c r="A48" s="37"/>
      <c r="B48" s="11" t="s">
        <v>53</v>
      </c>
      <c r="C48" s="12">
        <v>5</v>
      </c>
      <c r="D48" s="13"/>
      <c r="E48" s="16">
        <f t="shared" si="3"/>
        <v>5</v>
      </c>
    </row>
    <row r="49" spans="1:6" ht="12.75" customHeight="1" x14ac:dyDescent="0.2">
      <c r="A49" s="37"/>
      <c r="B49" s="11" t="s">
        <v>54</v>
      </c>
      <c r="C49" s="12">
        <v>5</v>
      </c>
      <c r="D49" s="13"/>
      <c r="E49" s="16">
        <f t="shared" si="3"/>
        <v>5</v>
      </c>
    </row>
    <row r="50" spans="1:6" ht="12.95" customHeight="1" x14ac:dyDescent="0.2">
      <c r="A50" s="37"/>
      <c r="B50" s="11" t="s">
        <v>55</v>
      </c>
      <c r="C50" s="12">
        <v>5</v>
      </c>
      <c r="D50" s="13"/>
      <c r="E50" s="16">
        <f t="shared" si="3"/>
        <v>5</v>
      </c>
    </row>
    <row r="51" spans="1:6" ht="12.95" customHeight="1" x14ac:dyDescent="0.2">
      <c r="A51" s="37"/>
      <c r="B51" s="11" t="s">
        <v>56</v>
      </c>
      <c r="C51" s="12">
        <v>40</v>
      </c>
      <c r="D51" s="13"/>
      <c r="E51" s="16">
        <f t="shared" si="3"/>
        <v>40</v>
      </c>
    </row>
    <row r="52" spans="1:6" ht="12.75" customHeight="1" x14ac:dyDescent="0.2">
      <c r="A52" s="38"/>
      <c r="B52" s="20" t="s">
        <v>38</v>
      </c>
      <c r="C52" s="21">
        <v>108</v>
      </c>
      <c r="D52" s="21">
        <v>0</v>
      </c>
      <c r="E52" s="21">
        <v>108</v>
      </c>
    </row>
    <row r="53" spans="1:6" ht="33.950000000000003" customHeight="1" x14ac:dyDescent="0.2">
      <c r="A53" s="42" t="s">
        <v>57</v>
      </c>
      <c r="B53" s="8" t="s">
        <v>58</v>
      </c>
      <c r="C53" s="9">
        <v>0</v>
      </c>
      <c r="D53" s="9">
        <v>130</v>
      </c>
      <c r="E53" s="10">
        <f>C53+D53</f>
        <v>130</v>
      </c>
      <c r="F53" s="54"/>
    </row>
    <row r="54" spans="1:6" ht="24.95" customHeight="1" x14ac:dyDescent="0.2">
      <c r="A54" s="43"/>
      <c r="B54" s="11" t="s">
        <v>59</v>
      </c>
      <c r="C54" s="17"/>
      <c r="D54" s="12">
        <v>8</v>
      </c>
      <c r="E54" s="16">
        <f t="shared" ref="E54:E58" si="4">SUM(C54:D54)</f>
        <v>8</v>
      </c>
    </row>
    <row r="55" spans="1:6" ht="12.75" customHeight="1" x14ac:dyDescent="0.2">
      <c r="A55" s="43"/>
      <c r="B55" s="11" t="s">
        <v>60</v>
      </c>
      <c r="C55" s="13"/>
      <c r="D55" s="12">
        <v>8</v>
      </c>
      <c r="E55" s="16">
        <f t="shared" si="4"/>
        <v>8</v>
      </c>
    </row>
    <row r="56" spans="1:6" ht="12.75" customHeight="1" x14ac:dyDescent="0.2">
      <c r="A56" s="43"/>
      <c r="B56" s="11" t="s">
        <v>61</v>
      </c>
      <c r="C56" s="13"/>
      <c r="D56" s="12">
        <v>8</v>
      </c>
      <c r="E56" s="16">
        <f t="shared" si="4"/>
        <v>8</v>
      </c>
    </row>
    <row r="57" spans="1:6" ht="12.95" customHeight="1" x14ac:dyDescent="0.2">
      <c r="A57" s="43"/>
      <c r="B57" s="11" t="s">
        <v>62</v>
      </c>
      <c r="C57" s="13"/>
      <c r="D57" s="12">
        <v>6</v>
      </c>
      <c r="E57" s="16">
        <f t="shared" si="4"/>
        <v>6</v>
      </c>
    </row>
    <row r="58" spans="1:6" ht="12.75" customHeight="1" x14ac:dyDescent="0.2">
      <c r="A58" s="43"/>
      <c r="B58" s="11" t="s">
        <v>63</v>
      </c>
      <c r="C58" s="13"/>
      <c r="D58" s="12">
        <v>100</v>
      </c>
      <c r="E58" s="16">
        <f t="shared" si="4"/>
        <v>100</v>
      </c>
    </row>
    <row r="59" spans="1:6" ht="12.95" customHeight="1" x14ac:dyDescent="0.2">
      <c r="A59" s="44"/>
      <c r="B59" s="20" t="s">
        <v>38</v>
      </c>
      <c r="C59" s="21">
        <v>0</v>
      </c>
      <c r="D59" s="21">
        <v>217</v>
      </c>
      <c r="E59" s="14">
        <v>217</v>
      </c>
    </row>
    <row r="60" spans="1:6" ht="33.950000000000003" customHeight="1" x14ac:dyDescent="0.2">
      <c r="A60" s="42" t="s">
        <v>64</v>
      </c>
      <c r="B60" s="8" t="s">
        <v>65</v>
      </c>
      <c r="C60" s="9">
        <v>110</v>
      </c>
      <c r="D60" s="9">
        <v>0</v>
      </c>
      <c r="E60" s="10">
        <f>C60+D60</f>
        <v>110</v>
      </c>
      <c r="F60" s="54"/>
    </row>
    <row r="61" spans="1:6" ht="12.95" customHeight="1" x14ac:dyDescent="0.2">
      <c r="A61" s="43"/>
      <c r="B61" s="11" t="s">
        <v>66</v>
      </c>
      <c r="C61" s="12">
        <v>10</v>
      </c>
      <c r="D61" s="13"/>
      <c r="E61" s="16">
        <f t="shared" ref="E61:E93" si="5">SUM(C61:D61)</f>
        <v>10</v>
      </c>
    </row>
    <row r="62" spans="1:6" ht="24" customHeight="1" x14ac:dyDescent="0.2">
      <c r="A62" s="43"/>
      <c r="B62" s="11" t="s">
        <v>67</v>
      </c>
      <c r="C62" s="12">
        <v>5</v>
      </c>
      <c r="D62" s="17"/>
      <c r="E62" s="16">
        <f t="shared" si="5"/>
        <v>5</v>
      </c>
    </row>
    <row r="63" spans="1:6" ht="12.95" customHeight="1" x14ac:dyDescent="0.2">
      <c r="A63" s="43"/>
      <c r="B63" s="11" t="s">
        <v>68</v>
      </c>
      <c r="C63" s="12">
        <v>5</v>
      </c>
      <c r="D63" s="13"/>
      <c r="E63" s="16">
        <f t="shared" si="5"/>
        <v>5</v>
      </c>
    </row>
    <row r="64" spans="1:6" ht="12.75" customHeight="1" x14ac:dyDescent="0.2">
      <c r="A64" s="43"/>
      <c r="B64" s="11" t="s">
        <v>69</v>
      </c>
      <c r="C64" s="12">
        <v>5</v>
      </c>
      <c r="D64" s="13"/>
      <c r="E64" s="16">
        <f t="shared" si="5"/>
        <v>5</v>
      </c>
    </row>
    <row r="65" spans="1:6" ht="12.95" customHeight="1" x14ac:dyDescent="0.2">
      <c r="A65" s="43"/>
      <c r="B65" s="11" t="s">
        <v>70</v>
      </c>
      <c r="C65" s="12">
        <v>5</v>
      </c>
      <c r="D65" s="13"/>
      <c r="E65" s="16">
        <f t="shared" si="5"/>
        <v>5</v>
      </c>
    </row>
    <row r="66" spans="1:6" ht="12.75" customHeight="1" x14ac:dyDescent="0.2">
      <c r="A66" s="43"/>
      <c r="B66" s="11" t="s">
        <v>71</v>
      </c>
      <c r="C66" s="12">
        <v>10</v>
      </c>
      <c r="D66" s="13"/>
      <c r="E66" s="16">
        <f t="shared" si="5"/>
        <v>10</v>
      </c>
    </row>
    <row r="67" spans="1:6" ht="12.95" customHeight="1" x14ac:dyDescent="0.2">
      <c r="A67" s="43"/>
      <c r="B67" s="11" t="s">
        <v>72</v>
      </c>
      <c r="C67" s="12">
        <v>10</v>
      </c>
      <c r="D67" s="13"/>
      <c r="E67" s="16">
        <f t="shared" si="5"/>
        <v>10</v>
      </c>
    </row>
    <row r="68" spans="1:6" ht="12.75" customHeight="1" x14ac:dyDescent="0.2">
      <c r="A68" s="43"/>
      <c r="B68" s="11" t="s">
        <v>73</v>
      </c>
      <c r="C68" s="12">
        <v>5</v>
      </c>
      <c r="D68" s="13"/>
      <c r="E68" s="16">
        <f t="shared" si="5"/>
        <v>5</v>
      </c>
    </row>
    <row r="69" spans="1:6" ht="12.95" customHeight="1" x14ac:dyDescent="0.2">
      <c r="A69" s="43"/>
      <c r="B69" s="11" t="s">
        <v>74</v>
      </c>
      <c r="C69" s="12">
        <v>30</v>
      </c>
      <c r="D69" s="13"/>
      <c r="E69" s="16">
        <f t="shared" si="5"/>
        <v>30</v>
      </c>
    </row>
    <row r="70" spans="1:6" ht="12.75" customHeight="1" x14ac:dyDescent="0.2">
      <c r="A70" s="44"/>
      <c r="B70" s="11" t="s">
        <v>75</v>
      </c>
      <c r="C70" s="12">
        <v>25</v>
      </c>
      <c r="D70" s="13"/>
      <c r="E70" s="16">
        <f t="shared" si="5"/>
        <v>25</v>
      </c>
    </row>
    <row r="71" spans="1:6" ht="33.950000000000003" customHeight="1" x14ac:dyDescent="0.2">
      <c r="A71" s="45"/>
      <c r="B71" s="8" t="s">
        <v>76</v>
      </c>
      <c r="C71" s="9">
        <v>45</v>
      </c>
      <c r="D71" s="9">
        <v>0</v>
      </c>
      <c r="E71" s="10">
        <f>C71+D71</f>
        <v>45</v>
      </c>
      <c r="F71" s="54"/>
    </row>
    <row r="72" spans="1:6" ht="12.95" customHeight="1" x14ac:dyDescent="0.2">
      <c r="A72" s="46"/>
      <c r="B72" s="11" t="s">
        <v>77</v>
      </c>
      <c r="C72" s="12">
        <v>5</v>
      </c>
      <c r="D72" s="13"/>
      <c r="E72" s="16">
        <f t="shared" si="5"/>
        <v>5</v>
      </c>
    </row>
    <row r="73" spans="1:6" ht="12.75" customHeight="1" x14ac:dyDescent="0.2">
      <c r="A73" s="46"/>
      <c r="B73" s="11" t="s">
        <v>78</v>
      </c>
      <c r="C73" s="12">
        <v>5</v>
      </c>
      <c r="D73" s="13"/>
      <c r="E73" s="16">
        <f t="shared" si="5"/>
        <v>5</v>
      </c>
    </row>
    <row r="74" spans="1:6" ht="12.75" customHeight="1" x14ac:dyDescent="0.2">
      <c r="A74" s="46"/>
      <c r="B74" s="11" t="s">
        <v>79</v>
      </c>
      <c r="C74" s="12">
        <v>5</v>
      </c>
      <c r="D74" s="13"/>
      <c r="E74" s="16">
        <f t="shared" si="5"/>
        <v>5</v>
      </c>
    </row>
    <row r="75" spans="1:6" ht="12.75" customHeight="1" x14ac:dyDescent="0.2">
      <c r="A75" s="46"/>
      <c r="B75" s="11" t="s">
        <v>80</v>
      </c>
      <c r="C75" s="12">
        <v>25</v>
      </c>
      <c r="D75" s="13"/>
      <c r="E75" s="16">
        <f t="shared" si="5"/>
        <v>25</v>
      </c>
    </row>
    <row r="76" spans="1:6" ht="12.75" customHeight="1" x14ac:dyDescent="0.2">
      <c r="A76" s="46"/>
      <c r="B76" s="11" t="s">
        <v>81</v>
      </c>
      <c r="C76" s="12">
        <v>5</v>
      </c>
      <c r="D76" s="13"/>
      <c r="E76" s="16">
        <f t="shared" si="5"/>
        <v>5</v>
      </c>
    </row>
    <row r="77" spans="1:6" ht="35.1" customHeight="1" x14ac:dyDescent="0.2">
      <c r="A77" s="46"/>
      <c r="B77" s="8" t="s">
        <v>82</v>
      </c>
      <c r="C77" s="9">
        <v>0</v>
      </c>
      <c r="D77" s="9">
        <v>40</v>
      </c>
      <c r="E77" s="10">
        <f>C77+D77</f>
        <v>40</v>
      </c>
      <c r="F77" s="54"/>
    </row>
    <row r="78" spans="1:6" ht="12.75" customHeight="1" x14ac:dyDescent="0.2">
      <c r="A78" s="46"/>
      <c r="B78" s="11" t="s">
        <v>83</v>
      </c>
      <c r="C78" s="13"/>
      <c r="D78" s="12">
        <v>6</v>
      </c>
      <c r="E78" s="16">
        <f t="shared" si="5"/>
        <v>6</v>
      </c>
    </row>
    <row r="79" spans="1:6" ht="12.95" customHeight="1" x14ac:dyDescent="0.2">
      <c r="A79" s="46"/>
      <c r="B79" s="11" t="s">
        <v>84</v>
      </c>
      <c r="C79" s="13"/>
      <c r="D79" s="12">
        <v>16</v>
      </c>
      <c r="E79" s="16">
        <f t="shared" si="5"/>
        <v>16</v>
      </c>
    </row>
    <row r="80" spans="1:6" ht="12.75" customHeight="1" x14ac:dyDescent="0.2">
      <c r="A80" s="46"/>
      <c r="B80" s="11" t="s">
        <v>85</v>
      </c>
      <c r="C80" s="13"/>
      <c r="D80" s="12">
        <v>6</v>
      </c>
      <c r="E80" s="16">
        <f t="shared" si="5"/>
        <v>6</v>
      </c>
    </row>
    <row r="81" spans="1:6" ht="12.75" customHeight="1" x14ac:dyDescent="0.2">
      <c r="A81" s="46"/>
      <c r="B81" s="11" t="s">
        <v>86</v>
      </c>
      <c r="C81" s="13"/>
      <c r="D81" s="12">
        <v>6</v>
      </c>
      <c r="E81" s="16">
        <f t="shared" si="5"/>
        <v>6</v>
      </c>
    </row>
    <row r="82" spans="1:6" ht="12.95" customHeight="1" x14ac:dyDescent="0.2">
      <c r="A82" s="46"/>
      <c r="B82" s="11" t="s">
        <v>87</v>
      </c>
      <c r="C82" s="13"/>
      <c r="D82" s="12">
        <v>6</v>
      </c>
      <c r="E82" s="16">
        <f t="shared" si="5"/>
        <v>6</v>
      </c>
    </row>
    <row r="83" spans="1:6" ht="33.950000000000003" customHeight="1" x14ac:dyDescent="0.2">
      <c r="A83" s="46"/>
      <c r="B83" s="22" t="s">
        <v>88</v>
      </c>
      <c r="C83" s="9">
        <v>0</v>
      </c>
      <c r="D83" s="9">
        <v>135</v>
      </c>
      <c r="E83" s="10">
        <f>C83+D83</f>
        <v>135</v>
      </c>
      <c r="F83" s="54"/>
    </row>
    <row r="84" spans="1:6" ht="24" customHeight="1" x14ac:dyDescent="0.2">
      <c r="A84" s="46"/>
      <c r="B84" s="11" t="s">
        <v>89</v>
      </c>
      <c r="C84" s="17"/>
      <c r="D84" s="12">
        <v>20</v>
      </c>
      <c r="E84" s="16">
        <f t="shared" si="5"/>
        <v>20</v>
      </c>
    </row>
    <row r="85" spans="1:6" ht="24.95" customHeight="1" x14ac:dyDescent="0.2">
      <c r="A85" s="46"/>
      <c r="B85" s="11" t="s">
        <v>90</v>
      </c>
      <c r="C85" s="17"/>
      <c r="D85" s="12">
        <v>20</v>
      </c>
      <c r="E85" s="16">
        <f t="shared" si="5"/>
        <v>20</v>
      </c>
    </row>
    <row r="86" spans="1:6" ht="12.75" customHeight="1" x14ac:dyDescent="0.2">
      <c r="A86" s="46"/>
      <c r="B86" s="11" t="s">
        <v>91</v>
      </c>
      <c r="C86" s="13"/>
      <c r="D86" s="12">
        <v>15</v>
      </c>
      <c r="E86" s="16">
        <f t="shared" si="5"/>
        <v>15</v>
      </c>
    </row>
    <row r="87" spans="1:6" ht="12.95" customHeight="1" x14ac:dyDescent="0.2">
      <c r="A87" s="46"/>
      <c r="B87" s="11" t="s">
        <v>92</v>
      </c>
      <c r="C87" s="13"/>
      <c r="D87" s="12">
        <v>10</v>
      </c>
      <c r="E87" s="16">
        <f t="shared" si="5"/>
        <v>10</v>
      </c>
    </row>
    <row r="88" spans="1:6" ht="12.75" customHeight="1" x14ac:dyDescent="0.2">
      <c r="A88" s="46"/>
      <c r="B88" s="11" t="s">
        <v>93</v>
      </c>
      <c r="C88" s="13"/>
      <c r="D88" s="12">
        <v>20</v>
      </c>
      <c r="E88" s="16">
        <f t="shared" si="5"/>
        <v>20</v>
      </c>
    </row>
    <row r="89" spans="1:6" ht="12.95" customHeight="1" x14ac:dyDescent="0.2">
      <c r="A89" s="46"/>
      <c r="B89" s="11" t="s">
        <v>94</v>
      </c>
      <c r="C89" s="13"/>
      <c r="D89" s="12">
        <v>50</v>
      </c>
      <c r="E89" s="16">
        <f t="shared" si="5"/>
        <v>50</v>
      </c>
    </row>
    <row r="90" spans="1:6" ht="33.950000000000003" customHeight="1" x14ac:dyDescent="0.2">
      <c r="A90" s="46"/>
      <c r="B90" s="8" t="s">
        <v>95</v>
      </c>
      <c r="C90" s="9">
        <v>45</v>
      </c>
      <c r="D90" s="9">
        <v>0</v>
      </c>
      <c r="E90" s="10">
        <f>C90+D90</f>
        <v>45</v>
      </c>
    </row>
    <row r="91" spans="1:6" ht="12.95" customHeight="1" x14ac:dyDescent="0.2">
      <c r="A91" s="46"/>
      <c r="B91" s="11" t="s">
        <v>96</v>
      </c>
      <c r="C91" s="12">
        <v>5</v>
      </c>
      <c r="D91" s="13"/>
      <c r="E91" s="16">
        <f t="shared" si="5"/>
        <v>5</v>
      </c>
    </row>
    <row r="92" spans="1:6" ht="12.75" customHeight="1" x14ac:dyDescent="0.2">
      <c r="A92" s="46"/>
      <c r="B92" s="11" t="s">
        <v>97</v>
      </c>
      <c r="C92" s="12">
        <v>15</v>
      </c>
      <c r="D92" s="13"/>
      <c r="E92" s="16">
        <f t="shared" si="5"/>
        <v>15</v>
      </c>
    </row>
    <row r="93" spans="1:6" ht="12.95" customHeight="1" x14ac:dyDescent="0.2">
      <c r="A93" s="46"/>
      <c r="B93" s="11" t="s">
        <v>98</v>
      </c>
      <c r="C93" s="12">
        <v>25</v>
      </c>
      <c r="D93" s="13"/>
      <c r="E93" s="16">
        <f t="shared" si="5"/>
        <v>25</v>
      </c>
    </row>
    <row r="94" spans="1:6" ht="12.75" customHeight="1" x14ac:dyDescent="0.2">
      <c r="A94" s="47"/>
      <c r="B94" s="20" t="s">
        <v>38</v>
      </c>
      <c r="C94" s="21">
        <f>SUM(C90,C83,C77,C71,C60)</f>
        <v>200</v>
      </c>
      <c r="D94" s="21">
        <f>SUM(D90,D83,D77,D71,D60)</f>
        <v>175</v>
      </c>
      <c r="E94" s="14">
        <f>SUM(C94:D94)</f>
        <v>375</v>
      </c>
    </row>
    <row r="95" spans="1:6" ht="33.950000000000003" customHeight="1" x14ac:dyDescent="0.2">
      <c r="A95" s="48" t="s">
        <v>99</v>
      </c>
      <c r="B95" s="8" t="s">
        <v>100</v>
      </c>
      <c r="C95" s="9">
        <v>100</v>
      </c>
      <c r="D95" s="9">
        <v>0</v>
      </c>
      <c r="E95" s="10">
        <f>C95+D95</f>
        <v>100</v>
      </c>
      <c r="F95" s="54"/>
    </row>
    <row r="96" spans="1:6" ht="12.95" customHeight="1" x14ac:dyDescent="0.2">
      <c r="A96" s="49"/>
      <c r="B96" s="11" t="s">
        <v>101</v>
      </c>
      <c r="C96" s="12">
        <v>20</v>
      </c>
      <c r="D96" s="13"/>
      <c r="E96" s="16">
        <f t="shared" ref="E96:E112" si="6">SUM(C96:D96)</f>
        <v>20</v>
      </c>
    </row>
    <row r="97" spans="1:6" ht="12.75" customHeight="1" x14ac:dyDescent="0.2">
      <c r="A97" s="49"/>
      <c r="B97" s="11" t="s">
        <v>102</v>
      </c>
      <c r="C97" s="12">
        <v>25</v>
      </c>
      <c r="D97" s="13"/>
      <c r="E97" s="16">
        <f t="shared" si="6"/>
        <v>25</v>
      </c>
    </row>
    <row r="98" spans="1:6" ht="12.75" customHeight="1" x14ac:dyDescent="0.2">
      <c r="A98" s="49"/>
      <c r="B98" s="11" t="s">
        <v>103</v>
      </c>
      <c r="C98" s="12">
        <v>25</v>
      </c>
      <c r="D98" s="13"/>
      <c r="E98" s="16">
        <f t="shared" si="6"/>
        <v>25</v>
      </c>
    </row>
    <row r="99" spans="1:6" ht="12.75" customHeight="1" x14ac:dyDescent="0.2">
      <c r="A99" s="49"/>
      <c r="B99" s="11" t="s">
        <v>104</v>
      </c>
      <c r="C99" s="12">
        <v>30</v>
      </c>
      <c r="D99" s="13"/>
      <c r="E99" s="16">
        <f t="shared" si="6"/>
        <v>30</v>
      </c>
    </row>
    <row r="100" spans="1:6" ht="36" customHeight="1" x14ac:dyDescent="0.2">
      <c r="A100" s="49"/>
      <c r="B100" s="8" t="s">
        <v>105</v>
      </c>
      <c r="C100" s="9">
        <v>0</v>
      </c>
      <c r="D100" s="9">
        <v>115</v>
      </c>
      <c r="E100" s="10">
        <f>C100+D100</f>
        <v>115</v>
      </c>
      <c r="F100" s="54"/>
    </row>
    <row r="101" spans="1:6" ht="12.95" customHeight="1" x14ac:dyDescent="0.2">
      <c r="A101" s="49"/>
      <c r="B101" s="11" t="s">
        <v>106</v>
      </c>
      <c r="C101" s="13"/>
      <c r="D101" s="12">
        <v>15</v>
      </c>
      <c r="E101" s="16">
        <f t="shared" si="6"/>
        <v>15</v>
      </c>
    </row>
    <row r="102" spans="1:6" ht="12.75" customHeight="1" x14ac:dyDescent="0.2">
      <c r="A102" s="49"/>
      <c r="B102" s="11" t="s">
        <v>107</v>
      </c>
      <c r="C102" s="13"/>
      <c r="D102" s="12">
        <v>15</v>
      </c>
      <c r="E102" s="16">
        <f t="shared" si="6"/>
        <v>15</v>
      </c>
    </row>
    <row r="103" spans="1:6" ht="24.95" customHeight="1" x14ac:dyDescent="0.2">
      <c r="A103" s="49"/>
      <c r="B103" s="11" t="s">
        <v>108</v>
      </c>
      <c r="C103" s="17"/>
      <c r="D103" s="12">
        <v>20</v>
      </c>
      <c r="E103" s="16">
        <f t="shared" si="6"/>
        <v>20</v>
      </c>
    </row>
    <row r="104" spans="1:6" ht="24" customHeight="1" x14ac:dyDescent="0.2">
      <c r="A104" s="49"/>
      <c r="B104" s="11" t="s">
        <v>109</v>
      </c>
      <c r="C104" s="17"/>
      <c r="D104" s="12">
        <v>15</v>
      </c>
      <c r="E104" s="16">
        <f t="shared" si="6"/>
        <v>15</v>
      </c>
    </row>
    <row r="105" spans="1:6" ht="12.95" customHeight="1" x14ac:dyDescent="0.2">
      <c r="A105" s="49"/>
      <c r="B105" s="11" t="s">
        <v>110</v>
      </c>
      <c r="C105" s="13"/>
      <c r="D105" s="12">
        <v>10</v>
      </c>
      <c r="E105" s="16">
        <f t="shared" si="6"/>
        <v>10</v>
      </c>
    </row>
    <row r="106" spans="1:6" ht="12.95" customHeight="1" x14ac:dyDescent="0.2">
      <c r="A106" s="49"/>
      <c r="B106" s="11" t="s">
        <v>94</v>
      </c>
      <c r="C106" s="13"/>
      <c r="D106" s="12">
        <v>40</v>
      </c>
      <c r="E106" s="16">
        <f t="shared" si="6"/>
        <v>40</v>
      </c>
    </row>
    <row r="107" spans="1:6" ht="33.950000000000003" customHeight="1" x14ac:dyDescent="0.2">
      <c r="A107" s="49"/>
      <c r="B107" s="8" t="s">
        <v>111</v>
      </c>
      <c r="C107" s="9">
        <v>0</v>
      </c>
      <c r="D107" s="9">
        <v>110</v>
      </c>
      <c r="E107" s="10">
        <f>C107+D107</f>
        <v>110</v>
      </c>
      <c r="F107" s="54"/>
    </row>
    <row r="108" spans="1:6" ht="24" customHeight="1" x14ac:dyDescent="0.2">
      <c r="A108" s="49"/>
      <c r="B108" s="55" t="s">
        <v>124</v>
      </c>
      <c r="C108" s="17"/>
      <c r="D108" s="12">
        <v>20</v>
      </c>
      <c r="E108" s="16">
        <f t="shared" si="6"/>
        <v>20</v>
      </c>
    </row>
    <row r="109" spans="1:6" ht="12.95" customHeight="1" x14ac:dyDescent="0.2">
      <c r="A109" s="49"/>
      <c r="B109" s="11" t="s">
        <v>112</v>
      </c>
      <c r="C109" s="13"/>
      <c r="D109" s="12">
        <v>15</v>
      </c>
      <c r="E109" s="16">
        <f t="shared" si="6"/>
        <v>15</v>
      </c>
    </row>
    <row r="110" spans="1:6" ht="24" customHeight="1" x14ac:dyDescent="0.2">
      <c r="A110" s="49"/>
      <c r="B110" s="11" t="s">
        <v>113</v>
      </c>
      <c r="C110" s="17"/>
      <c r="D110" s="12">
        <v>15</v>
      </c>
      <c r="E110" s="16">
        <f t="shared" si="6"/>
        <v>15</v>
      </c>
    </row>
    <row r="111" spans="1:6" ht="12.95" customHeight="1" x14ac:dyDescent="0.2">
      <c r="A111" s="49"/>
      <c r="B111" s="11" t="s">
        <v>110</v>
      </c>
      <c r="C111" s="13"/>
      <c r="D111" s="12">
        <v>10</v>
      </c>
      <c r="E111" s="16">
        <f t="shared" si="6"/>
        <v>10</v>
      </c>
    </row>
    <row r="112" spans="1:6" ht="12.75" customHeight="1" x14ac:dyDescent="0.2">
      <c r="A112" s="49"/>
      <c r="B112" s="11" t="s">
        <v>94</v>
      </c>
      <c r="C112" s="13"/>
      <c r="D112" s="12">
        <v>50</v>
      </c>
      <c r="E112" s="16">
        <f t="shared" si="6"/>
        <v>50</v>
      </c>
    </row>
    <row r="113" spans="1:6" ht="12.95" customHeight="1" x14ac:dyDescent="0.2">
      <c r="A113" s="50"/>
      <c r="B113" s="20" t="s">
        <v>38</v>
      </c>
      <c r="C113" s="21">
        <f>SUM(C107,C100,C95)</f>
        <v>100</v>
      </c>
      <c r="D113" s="21">
        <f>SUM(D107,D100,D95)</f>
        <v>225</v>
      </c>
      <c r="E113" s="21">
        <f>SUM(E107,E100,E95)</f>
        <v>325</v>
      </c>
    </row>
    <row r="114" spans="1:6" ht="33.950000000000003" customHeight="1" x14ac:dyDescent="0.2">
      <c r="A114" s="42" t="s">
        <v>114</v>
      </c>
      <c r="B114" s="8" t="s">
        <v>115</v>
      </c>
      <c r="C114" s="9">
        <v>35</v>
      </c>
      <c r="D114" s="9">
        <v>35</v>
      </c>
      <c r="E114" s="10">
        <f>C114+D114</f>
        <v>70</v>
      </c>
      <c r="F114" s="54"/>
    </row>
    <row r="115" spans="1:6" ht="12.95" customHeight="1" x14ac:dyDescent="0.2">
      <c r="A115" s="43"/>
      <c r="B115" s="11" t="s">
        <v>116</v>
      </c>
      <c r="C115" s="12">
        <v>5</v>
      </c>
      <c r="D115" s="12">
        <v>5</v>
      </c>
      <c r="E115" s="16">
        <f t="shared" ref="E115:E121" si="7">SUM(C115:D115)</f>
        <v>10</v>
      </c>
    </row>
    <row r="116" spans="1:6" ht="12.75" customHeight="1" x14ac:dyDescent="0.2">
      <c r="A116" s="43"/>
      <c r="B116" s="11" t="s">
        <v>117</v>
      </c>
      <c r="C116" s="12">
        <v>5</v>
      </c>
      <c r="D116" s="12">
        <v>5</v>
      </c>
      <c r="E116" s="16">
        <f t="shared" si="7"/>
        <v>10</v>
      </c>
    </row>
    <row r="117" spans="1:6" ht="24.6" customHeight="1" x14ac:dyDescent="0.2">
      <c r="A117" s="44"/>
      <c r="B117" s="11" t="s">
        <v>118</v>
      </c>
      <c r="C117" s="12">
        <v>5</v>
      </c>
      <c r="D117" s="17"/>
      <c r="E117" s="16">
        <f t="shared" si="7"/>
        <v>5</v>
      </c>
    </row>
    <row r="118" spans="1:6" ht="24" customHeight="1" x14ac:dyDescent="0.2">
      <c r="A118" s="45"/>
      <c r="B118" s="11" t="s">
        <v>119</v>
      </c>
      <c r="C118" s="12">
        <v>10</v>
      </c>
      <c r="D118" s="12">
        <v>10</v>
      </c>
      <c r="E118" s="16">
        <f t="shared" si="7"/>
        <v>20</v>
      </c>
    </row>
    <row r="119" spans="1:6" ht="12.95" customHeight="1" x14ac:dyDescent="0.2">
      <c r="A119" s="46"/>
      <c r="B119" s="11" t="s">
        <v>120</v>
      </c>
      <c r="C119" s="12">
        <v>5</v>
      </c>
      <c r="D119" s="12">
        <v>5</v>
      </c>
      <c r="E119" s="16">
        <f t="shared" si="7"/>
        <v>10</v>
      </c>
    </row>
    <row r="120" spans="1:6" ht="12.75" customHeight="1" x14ac:dyDescent="0.2">
      <c r="A120" s="46"/>
      <c r="B120" s="11" t="s">
        <v>121</v>
      </c>
      <c r="C120" s="12">
        <v>5</v>
      </c>
      <c r="D120" s="12">
        <v>5</v>
      </c>
      <c r="E120" s="16">
        <f t="shared" si="7"/>
        <v>10</v>
      </c>
    </row>
    <row r="121" spans="1:6" ht="24.95" customHeight="1" x14ac:dyDescent="0.2">
      <c r="A121" s="46"/>
      <c r="B121" s="11" t="s">
        <v>122</v>
      </c>
      <c r="C121" s="17"/>
      <c r="D121" s="12">
        <v>5</v>
      </c>
      <c r="E121" s="16">
        <f t="shared" si="7"/>
        <v>5</v>
      </c>
    </row>
    <row r="122" spans="1:6" ht="12.75" customHeight="1" x14ac:dyDescent="0.2">
      <c r="A122" s="47"/>
      <c r="B122" s="20" t="s">
        <v>38</v>
      </c>
      <c r="C122" s="21">
        <f>C114</f>
        <v>35</v>
      </c>
      <c r="D122" s="21">
        <f>D114</f>
        <v>35</v>
      </c>
      <c r="E122" s="21">
        <f>SUM(C122:D122)</f>
        <v>70</v>
      </c>
    </row>
    <row r="123" spans="1:6" ht="12.75" customHeight="1" x14ac:dyDescent="0.2">
      <c r="A123" s="51" t="s">
        <v>123</v>
      </c>
      <c r="B123" s="52"/>
      <c r="C123" s="12">
        <v>0</v>
      </c>
      <c r="D123" s="24"/>
      <c r="E123" s="23"/>
    </row>
  </sheetData>
  <mergeCells count="16">
    <mergeCell ref="A123:B123"/>
    <mergeCell ref="A60:A70"/>
    <mergeCell ref="A71:A94"/>
    <mergeCell ref="A95:A113"/>
    <mergeCell ref="A114:A117"/>
    <mergeCell ref="A118:A122"/>
    <mergeCell ref="A14:A22"/>
    <mergeCell ref="A23:A34"/>
    <mergeCell ref="A35:A45"/>
    <mergeCell ref="A46:A52"/>
    <mergeCell ref="A53:A59"/>
    <mergeCell ref="A1:F1"/>
    <mergeCell ref="A2:B2"/>
    <mergeCell ref="A3:B3"/>
    <mergeCell ref="A4:A8"/>
    <mergeCell ref="A9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Fölker Csaba</cp:lastModifiedBy>
  <dcterms:created xsi:type="dcterms:W3CDTF">2021-07-02T07:22:20Z</dcterms:created>
  <dcterms:modified xsi:type="dcterms:W3CDTF">2021-07-02T08:11:03Z</dcterms:modified>
</cp:coreProperties>
</file>